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unitestudentsyammer-my.sharepoint.com/personal/jenny_shaw_unitestudents_com/Documents/Files/Insight 2022/Applicant Index/"/>
    </mc:Choice>
  </mc:AlternateContent>
  <bookViews>
    <workbookView xWindow="0" yWindow="0" windowWidth="20490" windowHeight="7620"/>
  </bookViews>
  <sheets>
    <sheet name="Index calculator" sheetId="1" r:id="rId1"/>
    <sheet name="Instruction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E42" i="1"/>
  <c r="E37" i="1"/>
  <c r="D32" i="1"/>
  <c r="D27" i="1"/>
  <c r="D22" i="1"/>
  <c r="D17" i="1"/>
  <c r="D12" i="1"/>
  <c r="D7" i="1"/>
  <c r="E47" i="1" l="1"/>
</calcChain>
</file>

<file path=xl/sharedStrings.xml><?xml version="1.0" encoding="utf-8"?>
<sst xmlns="http://schemas.openxmlformats.org/spreadsheetml/2006/main" count="50" uniqueCount="50">
  <si>
    <t>Financial</t>
  </si>
  <si>
    <t>I will have enough money to cover my costs at university</t>
  </si>
  <si>
    <t>I have family or friends that I would feel comfortable about asking for financial help if needed</t>
  </si>
  <si>
    <t xml:space="preserve">I am confident that I can budget and manage my money while at university </t>
  </si>
  <si>
    <t>Financial issues are affecting my mental health</t>
  </si>
  <si>
    <t>Social</t>
  </si>
  <si>
    <t>On the whole, I have good relationships with family and friends</t>
  </si>
  <si>
    <t>I have people I can turn to in a crisis</t>
  </si>
  <si>
    <t>I get on well with other students at my school/college</t>
  </si>
  <si>
    <t>I’m anxious that I won’t fit in at university</t>
  </si>
  <si>
    <t>Community</t>
  </si>
  <si>
    <t>I would like to feel that I belong when I’m at university</t>
  </si>
  <si>
    <t>I look forward to making friends from different backgrounds</t>
  </si>
  <si>
    <t>I have little interest in the social side of university</t>
  </si>
  <si>
    <t>I want to be an active part of the student community while I’m at university</t>
  </si>
  <si>
    <t>Resilience</t>
  </si>
  <si>
    <t>I am willing to take on short term discomfort for long term gain</t>
  </si>
  <si>
    <t>I have a clear idea of my goals</t>
  </si>
  <si>
    <t>I always meet deadlines</t>
  </si>
  <si>
    <t>If I do badly at something, I don’t like to try again</t>
  </si>
  <si>
    <t>Sustainability</t>
  </si>
  <si>
    <t>I recycle</t>
  </si>
  <si>
    <t>I have made sacrifices so that I can live more sustainably</t>
  </si>
  <si>
    <t>I am careful about my use of electricity and water</t>
  </si>
  <si>
    <t xml:space="preserve">It is extremely important to address climate change </t>
  </si>
  <si>
    <t>Learning</t>
  </si>
  <si>
    <t>My chosen course is a good fit for me</t>
  </si>
  <si>
    <t>I think I will struggle to keep up with other students on my course</t>
  </si>
  <si>
    <t>I am sure I will complete my course</t>
  </si>
  <si>
    <t>I’m confident I can learn the knowledge and skills needed for my course</t>
  </si>
  <si>
    <t>Employability</t>
  </si>
  <si>
    <t>I am confident about getting the job I want after graduation</t>
  </si>
  <si>
    <t>I have skills and experience that employers want</t>
  </si>
  <si>
    <t>I already have a lot of work experience.</t>
  </si>
  <si>
    <t>I have taken part in activities to develop my skills for employment</t>
  </si>
  <si>
    <t>Wellbeing</t>
  </si>
  <si>
    <t>I feel loved</t>
  </si>
  <si>
    <t>Subtotal for Qs</t>
  </si>
  <si>
    <t>I feel ashamed</t>
  </si>
  <si>
    <t>I feel rejected by others</t>
  </si>
  <si>
    <t>I feel capable of making decisions</t>
  </si>
  <si>
    <t>Overall, how satisfied are you with your life nowadays?</t>
  </si>
  <si>
    <t>Subtotal for ONS</t>
  </si>
  <si>
    <t xml:space="preserve">Overall, to what extent do you feel the things you do in your life are worthwhile? </t>
  </si>
  <si>
    <t xml:space="preserve">How happy did you feel yesterday? </t>
  </si>
  <si>
    <t>How anxious did you feel yesterday?</t>
  </si>
  <si>
    <t>Wellbeing total</t>
  </si>
  <si>
    <t xml:space="preserve">The Index Scores for each theme are calculated using selected questions in the questionnaire. The Index Calculator tab automatically calculates these Index scores from the averages, and can be used  freely by anyone who wishes to run the same question set with their own applicant or student sample. Below is an explanation of the calculation for reference.
The majority of these questions are on a seven-point scale from strongly disagree (0) to strongly agree (6)
An avarage score can be calculated for the whole of the applicant population or a demographic sub-group. For the survey sample these averages have already been calculated and can be found in the data tables. In all themes except Wellbeing, these average scores are multiplied by 4.16666 and the four scores in the theme added together to create a score out of 100.
Those questions that are phrased in a negative way are "reverse scored" meaning that the average scores are subtracted from the maximum score (6) for each item.
The Wellbeing theme is an exception because it also includes the ONS Wellbeing Indicators questions. In this case, the 7-point scale question averages are used as normal, but multiplied by 2.5 instead of 4.16666. The four Wellbeing Indicators, which create an average score between 0-10, are then added to the score. 
</t>
  </si>
  <si>
    <t>Enter your average scores in this column</t>
  </si>
  <si>
    <t>Theme Index Score (automatically calculated 
DO NOT 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</si>
</sst>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Calibri"/>
      <family val="2"/>
      <scheme val="minor"/>
    </font>
    <font>
      <b/>
      <sz val="11"/>
      <color theme="1"/>
      <name val="Calibri"/>
      <family val="2"/>
      <scheme val="minor"/>
    </font>
    <font>
      <sz val="11"/>
      <color rgb="FF000000"/>
      <name val="Calibri"/>
      <family val="2"/>
      <scheme val="minor"/>
    </font>
    <font>
      <sz val="11"/>
      <color theme="1"/>
      <name val="Calibri  "/>
    </font>
    <font>
      <sz val="11"/>
      <color theme="1"/>
      <name val="Arial"/>
      <family val="2"/>
    </font>
  </fonts>
  <fills count="3">
    <fill>
      <patternFill patternType="none"/>
    </fill>
    <fill>
      <patternFill patternType="gray125"/>
    </fill>
    <fill>
      <patternFill patternType="solid">
        <fgColor theme="9"/>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applyFont="1" applyAlignment="1">
      <alignment wrapText="1"/>
    </xf>
    <xf numFmtId="0" fontId="0" fillId="0" borderId="0" xfId="0" applyFont="1" applyAlignment="1">
      <alignment vertical="center" wrapText="1"/>
    </xf>
    <xf numFmtId="2" fontId="0" fillId="0" borderId="0" xfId="0" applyNumberFormat="1" applyFont="1" applyAlignment="1">
      <alignment horizontal="right"/>
    </xf>
    <xf numFmtId="0" fontId="2" fillId="0" borderId="0" xfId="0" applyFont="1" applyAlignment="1">
      <alignment wrapText="1"/>
    </xf>
    <xf numFmtId="0" fontId="3" fillId="0" borderId="0" xfId="0" applyFont="1" applyAlignment="1">
      <alignment wrapText="1"/>
    </xf>
    <xf numFmtId="0" fontId="2" fillId="0" borderId="0" xfId="0" applyFont="1" applyAlignment="1">
      <alignment vertical="center" wrapText="1"/>
    </xf>
    <xf numFmtId="0" fontId="4" fillId="0" borderId="0" xfId="0" applyFont="1" applyAlignment="1">
      <alignment horizontal="left" vertical="top" wrapText="1"/>
    </xf>
    <xf numFmtId="0" fontId="1" fillId="0" borderId="0" xfId="0" applyFont="1" applyAlignment="1">
      <alignment horizontal="center" vertical="top" wrapText="1"/>
    </xf>
    <xf numFmtId="0" fontId="0" fillId="0" borderId="0" xfId="0" applyProtection="1">
      <protection locked="0"/>
    </xf>
    <xf numFmtId="0" fontId="1" fillId="2" borderId="0" xfId="0" applyFont="1" applyFill="1" applyAlignment="1" applyProtection="1">
      <alignment horizontal="center" vertical="top" wrapText="1"/>
      <protection locked="0"/>
    </xf>
    <xf numFmtId="1" fontId="0" fillId="2" borderId="0" xfId="0" applyNumberFormat="1" applyFill="1" applyProtection="1"/>
    <xf numFmtId="0" fontId="0" fillId="2" borderId="0" xfId="0" applyFill="1"/>
    <xf numFmtId="1" fontId="0" fillId="2" borderId="0" xfId="0" applyNumberFormat="1" applyFill="1" applyProtection="1">
      <protection locked="0"/>
    </xf>
    <xf numFmtId="0" fontId="0" fillId="2" borderId="0" xfId="0" applyFill="1" applyProtection="1">
      <protection locked="0"/>
    </xf>
    <xf numFmtId="0" fontId="0" fillId="2" borderId="0" xfId="0" applyFill="1" applyProtection="1"/>
    <xf numFmtId="2" fontId="0" fillId="2" borderId="0" xfId="0" applyNumberForma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abSelected="1" workbookViewId="0">
      <selection activeCell="F3" sqref="F3"/>
    </sheetView>
  </sheetViews>
  <sheetFormatPr defaultRowHeight="15"/>
  <cols>
    <col min="1" max="1" width="29.5703125" customWidth="1"/>
    <col min="2" max="2" width="71.85546875" style="1" customWidth="1"/>
    <col min="3" max="3" width="15" customWidth="1"/>
    <col min="4" max="4" width="17.7109375" style="9" customWidth="1"/>
  </cols>
  <sheetData>
    <row r="1" spans="1:5" ht="48.75" customHeight="1">
      <c r="C1" s="8" t="s">
        <v>48</v>
      </c>
      <c r="D1" s="10" t="s">
        <v>49</v>
      </c>
      <c r="E1" s="10"/>
    </row>
    <row r="2" spans="1:5">
      <c r="A2" t="s">
        <v>0</v>
      </c>
      <c r="B2" s="2" t="s">
        <v>1</v>
      </c>
      <c r="C2" s="3"/>
      <c r="D2" s="11">
        <f>((C2+C3+C4+(6-C5))*4.1666666666)</f>
        <v>24.9999999996</v>
      </c>
      <c r="E2" s="12"/>
    </row>
    <row r="3" spans="1:5" ht="30">
      <c r="B3" s="2" t="s">
        <v>2</v>
      </c>
      <c r="C3" s="3"/>
      <c r="D3" s="13"/>
      <c r="E3" s="12"/>
    </row>
    <row r="4" spans="1:5">
      <c r="B4" s="2" t="s">
        <v>3</v>
      </c>
      <c r="C4" s="3"/>
      <c r="D4" s="13"/>
      <c r="E4" s="12"/>
    </row>
    <row r="5" spans="1:5">
      <c r="B5" s="1" t="s">
        <v>4</v>
      </c>
      <c r="C5" s="3"/>
      <c r="D5" s="13"/>
      <c r="E5" s="12"/>
    </row>
    <row r="6" spans="1:5">
      <c r="D6" s="13"/>
      <c r="E6" s="12"/>
    </row>
    <row r="7" spans="1:5">
      <c r="A7" t="s">
        <v>5</v>
      </c>
      <c r="B7" s="2" t="s">
        <v>6</v>
      </c>
      <c r="C7" s="3"/>
      <c r="D7" s="11">
        <f>((C7+C8+C9+(6-C10))*4.1666666666)</f>
        <v>24.9999999996</v>
      </c>
      <c r="E7" s="12"/>
    </row>
    <row r="8" spans="1:5">
      <c r="B8" s="2" t="s">
        <v>7</v>
      </c>
      <c r="C8" s="3"/>
      <c r="D8" s="13"/>
      <c r="E8" s="12"/>
    </row>
    <row r="9" spans="1:5">
      <c r="B9" s="2" t="s">
        <v>8</v>
      </c>
      <c r="C9" s="3"/>
      <c r="D9" s="13"/>
      <c r="E9" s="12"/>
    </row>
    <row r="10" spans="1:5">
      <c r="B10" s="4" t="s">
        <v>9</v>
      </c>
      <c r="C10" s="3"/>
      <c r="D10" s="13"/>
      <c r="E10" s="12"/>
    </row>
    <row r="11" spans="1:5">
      <c r="B11" s="5"/>
      <c r="D11" s="13"/>
      <c r="E11" s="12"/>
    </row>
    <row r="12" spans="1:5">
      <c r="A12" t="s">
        <v>10</v>
      </c>
      <c r="B12" s="6" t="s">
        <v>11</v>
      </c>
      <c r="C12" s="3"/>
      <c r="D12" s="11">
        <f>((C12+C13+C15+(6-C14))*4.1666666666)</f>
        <v>24.9999999996</v>
      </c>
      <c r="E12" s="12"/>
    </row>
    <row r="13" spans="1:5">
      <c r="B13" s="6" t="s">
        <v>12</v>
      </c>
      <c r="C13" s="3"/>
      <c r="D13" s="13"/>
      <c r="E13" s="12"/>
    </row>
    <row r="14" spans="1:5">
      <c r="B14" s="6" t="s">
        <v>13</v>
      </c>
      <c r="C14" s="3"/>
      <c r="D14" s="13"/>
      <c r="E14" s="12"/>
    </row>
    <row r="15" spans="1:5">
      <c r="B15" s="4" t="s">
        <v>14</v>
      </c>
      <c r="C15" s="3"/>
      <c r="D15" s="13"/>
      <c r="E15" s="12"/>
    </row>
    <row r="16" spans="1:5">
      <c r="D16" s="13"/>
      <c r="E16" s="12"/>
    </row>
    <row r="17" spans="1:5">
      <c r="A17" t="s">
        <v>15</v>
      </c>
      <c r="B17" s="2" t="s">
        <v>16</v>
      </c>
      <c r="C17" s="3"/>
      <c r="D17" s="11">
        <f>(((C17+C18+C19+(6-C20))*4.1666666666))</f>
        <v>24.9999999996</v>
      </c>
      <c r="E17" s="12"/>
    </row>
    <row r="18" spans="1:5">
      <c r="B18" s="2" t="s">
        <v>17</v>
      </c>
      <c r="C18" s="3"/>
      <c r="D18" s="13"/>
      <c r="E18" s="12"/>
    </row>
    <row r="19" spans="1:5">
      <c r="B19" s="2" t="s">
        <v>18</v>
      </c>
      <c r="C19" s="3"/>
      <c r="D19" s="13"/>
      <c r="E19" s="12"/>
    </row>
    <row r="20" spans="1:5">
      <c r="B20" s="1" t="s">
        <v>19</v>
      </c>
      <c r="C20" s="3"/>
      <c r="D20" s="13"/>
      <c r="E20" s="12"/>
    </row>
    <row r="21" spans="1:5">
      <c r="D21" s="13"/>
      <c r="E21" s="12"/>
    </row>
    <row r="22" spans="1:5">
      <c r="A22" t="s">
        <v>20</v>
      </c>
      <c r="B22" s="2" t="s">
        <v>21</v>
      </c>
      <c r="C22" s="3"/>
      <c r="D22" s="11">
        <f>((C22+C23+C25+C24)*4.1666666666)</f>
        <v>0</v>
      </c>
      <c r="E22" s="12"/>
    </row>
    <row r="23" spans="1:5">
      <c r="B23" s="2" t="s">
        <v>22</v>
      </c>
      <c r="C23" s="3"/>
      <c r="D23" s="13"/>
      <c r="E23" s="12"/>
    </row>
    <row r="24" spans="1:5">
      <c r="B24" s="2" t="s">
        <v>23</v>
      </c>
      <c r="C24" s="3"/>
      <c r="D24" s="13"/>
      <c r="E24" s="12"/>
    </row>
    <row r="25" spans="1:5">
      <c r="B25" s="1" t="s">
        <v>24</v>
      </c>
      <c r="C25" s="3"/>
      <c r="D25" s="13"/>
      <c r="E25" s="12"/>
    </row>
    <row r="26" spans="1:5">
      <c r="D26" s="13"/>
      <c r="E26" s="12"/>
    </row>
    <row r="27" spans="1:5">
      <c r="A27" t="s">
        <v>25</v>
      </c>
      <c r="B27" s="2" t="s">
        <v>26</v>
      </c>
      <c r="C27" s="3"/>
      <c r="D27" s="11">
        <f>((C27+C29+C30+(6-C28))*4.1666666666)</f>
        <v>24.9999999996</v>
      </c>
      <c r="E27" s="12"/>
    </row>
    <row r="28" spans="1:5">
      <c r="B28" s="2" t="s">
        <v>27</v>
      </c>
      <c r="C28" s="3"/>
      <c r="D28" s="13"/>
      <c r="E28" s="12"/>
    </row>
    <row r="29" spans="1:5">
      <c r="B29" s="2" t="s">
        <v>28</v>
      </c>
      <c r="C29" s="3"/>
      <c r="D29" s="13"/>
      <c r="E29" s="12"/>
    </row>
    <row r="30" spans="1:5">
      <c r="B30" s="1" t="s">
        <v>29</v>
      </c>
      <c r="C30" s="3"/>
      <c r="D30" s="13"/>
      <c r="E30" s="12"/>
    </row>
    <row r="31" spans="1:5">
      <c r="D31" s="13"/>
      <c r="E31" s="12"/>
    </row>
    <row r="32" spans="1:5">
      <c r="A32" t="s">
        <v>30</v>
      </c>
      <c r="B32" s="2" t="s">
        <v>31</v>
      </c>
      <c r="C32" s="3"/>
      <c r="D32" s="11">
        <f>((C32+C33+C35+C34)*4.1666666666)</f>
        <v>0</v>
      </c>
      <c r="E32" s="12"/>
    </row>
    <row r="33" spans="1:5">
      <c r="B33" s="2" t="s">
        <v>32</v>
      </c>
      <c r="C33" s="3"/>
      <c r="D33" s="13"/>
      <c r="E33" s="12"/>
    </row>
    <row r="34" spans="1:5">
      <c r="B34" s="2" t="s">
        <v>33</v>
      </c>
      <c r="C34" s="3"/>
      <c r="D34" s="13"/>
      <c r="E34" s="12"/>
    </row>
    <row r="35" spans="1:5">
      <c r="B35" s="1" t="s">
        <v>34</v>
      </c>
      <c r="C35" s="3"/>
      <c r="D35" s="13"/>
      <c r="E35" s="12"/>
    </row>
    <row r="36" spans="1:5">
      <c r="D36" s="14"/>
      <c r="E36" s="12"/>
    </row>
    <row r="37" spans="1:5">
      <c r="A37" t="s">
        <v>35</v>
      </c>
      <c r="B37" s="6" t="s">
        <v>36</v>
      </c>
      <c r="C37" s="3"/>
      <c r="D37" s="14" t="s">
        <v>37</v>
      </c>
      <c r="E37" s="15">
        <f>((C37+C40+(6-C38)+(6-C39))*2.5)</f>
        <v>30</v>
      </c>
    </row>
    <row r="38" spans="1:5">
      <c r="B38" s="6" t="s">
        <v>38</v>
      </c>
      <c r="C38" s="3"/>
      <c r="D38" s="14"/>
      <c r="E38" s="12"/>
    </row>
    <row r="39" spans="1:5">
      <c r="B39" s="6" t="s">
        <v>39</v>
      </c>
      <c r="C39" s="3"/>
      <c r="D39" s="14"/>
      <c r="E39" s="12"/>
    </row>
    <row r="40" spans="1:5">
      <c r="B40" s="4" t="s">
        <v>40</v>
      </c>
      <c r="C40" s="3"/>
      <c r="D40" s="14"/>
      <c r="E40" s="12"/>
    </row>
    <row r="41" spans="1:5">
      <c r="D41" s="14"/>
      <c r="E41" s="12"/>
    </row>
    <row r="42" spans="1:5">
      <c r="B42" s="2" t="s">
        <v>41</v>
      </c>
      <c r="C42" s="3"/>
      <c r="D42" s="14" t="s">
        <v>42</v>
      </c>
      <c r="E42" s="16">
        <f>(C44+ C43+C42+(10-C45))</f>
        <v>10</v>
      </c>
    </row>
    <row r="43" spans="1:5" ht="30">
      <c r="B43" s="1" t="s">
        <v>43</v>
      </c>
      <c r="C43" s="3"/>
      <c r="D43" s="14"/>
      <c r="E43" s="12"/>
    </row>
    <row r="44" spans="1:5">
      <c r="B44" s="1" t="s">
        <v>44</v>
      </c>
      <c r="C44" s="3"/>
      <c r="D44" s="14"/>
      <c r="E44" s="12"/>
    </row>
    <row r="45" spans="1:5">
      <c r="B45" s="1" t="s">
        <v>45</v>
      </c>
      <c r="C45" s="3"/>
      <c r="D45" s="14"/>
      <c r="E45" s="12"/>
    </row>
    <row r="46" spans="1:5">
      <c r="D46" s="14"/>
      <c r="E46" s="12"/>
    </row>
    <row r="47" spans="1:5">
      <c r="D47" s="14" t="s">
        <v>46</v>
      </c>
      <c r="E47" s="11">
        <f>(E37+E42)</f>
        <v>40</v>
      </c>
    </row>
  </sheetData>
  <sheetProtection selectLockedCells="1"/>
  <mergeCells count="1">
    <mergeCell ref="D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5"/>
  <cols>
    <col min="1" max="1" width="143.5703125" customWidth="1"/>
  </cols>
  <sheetData>
    <row r="1" spans="1:1" ht="232.5" customHeight="1">
      <c r="A1" s="7" t="s">
        <v>47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DD53EFFE011A4A8D576C797B6345B5" ma:contentTypeVersion="12" ma:contentTypeDescription="Create a new document." ma:contentTypeScope="" ma:versionID="c0000d2a93b60951c55229466e76a5fb">
  <xsd:schema xmlns:xsd="http://www.w3.org/2001/XMLSchema" xmlns:xs="http://www.w3.org/2001/XMLSchema" xmlns:p="http://schemas.microsoft.com/office/2006/metadata/properties" xmlns:ns3="488d3ece-c064-4995-96dc-a5443c13f4d0" xmlns:ns4="2f67d02c-fb70-4d98-96f3-572be53e5c5c" targetNamespace="http://schemas.microsoft.com/office/2006/metadata/properties" ma:root="true" ma:fieldsID="3ef673cd05d27918a13c9a5a782e1a73" ns3:_="" ns4:_="">
    <xsd:import namespace="488d3ece-c064-4995-96dc-a5443c13f4d0"/>
    <xsd:import namespace="2f67d02c-fb70-4d98-96f3-572be53e5c5c"/>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EventHashCode" minOccurs="0"/>
                <xsd:element ref="ns3:MediaServiceGenerationTim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8d3ece-c064-4995-96dc-a5443c13f4d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7d02c-fb70-4d98-96f3-572be53e5c5c"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8F1F62-86F9-4805-BA3E-8CEE79C8D3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8d3ece-c064-4995-96dc-a5443c13f4d0"/>
    <ds:schemaRef ds:uri="2f67d02c-fb70-4d98-96f3-572be53e5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5176E0-AB15-4827-ABC8-E4436A0575EA}">
  <ds:schemaRefs>
    <ds:schemaRef ds:uri="http://schemas.microsoft.com/sharepoint/v3/contenttype/forms"/>
  </ds:schemaRefs>
</ds:datastoreItem>
</file>

<file path=customXml/itemProps3.xml><?xml version="1.0" encoding="utf-8"?>
<ds:datastoreItem xmlns:ds="http://schemas.openxmlformats.org/officeDocument/2006/customXml" ds:itemID="{23E8E9FB-BA79-407F-BAED-A1FBB10A672E}">
  <ds:schemaRefs>
    <ds:schemaRef ds:uri="http://schemas.microsoft.com/office/2006/metadata/properties"/>
    <ds:schemaRef ds:uri="http://purl.org/dc/terms/"/>
    <ds:schemaRef ds:uri="488d3ece-c064-4995-96dc-a5443c13f4d0"/>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f67d02c-fb70-4d98-96f3-572be53e5c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 calculator</vt:lpstr>
      <vt:lpstr>Instructions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Shaw</dc:creator>
  <cp:lastModifiedBy>Jenny Shaw</cp:lastModifiedBy>
  <dcterms:created xsi:type="dcterms:W3CDTF">2022-07-21T07:46:21Z</dcterms:created>
  <dcterms:modified xsi:type="dcterms:W3CDTF">2022-07-21T08:29:37Z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4146a1-e115-4281-a3c6-52e16550f7b2_Enabled">
    <vt:lpwstr>True</vt:lpwstr>
  </property>
  <property fmtid="{D5CDD505-2E9C-101B-9397-08002B2CF9AE}" pid="3" name="MSIP_Label_554146a1-e115-4281-a3c6-52e16550f7b2_SiteId">
    <vt:lpwstr>4eefdee3-6662-4480-b2ba-a102df9c5160</vt:lpwstr>
  </property>
  <property fmtid="{D5CDD505-2E9C-101B-9397-08002B2CF9AE}" pid="4" name="MSIP_Label_554146a1-e115-4281-a3c6-52e16550f7b2_Owner">
    <vt:lpwstr>Jenny.Shaw@unitestudents.com</vt:lpwstr>
  </property>
  <property fmtid="{D5CDD505-2E9C-101B-9397-08002B2CF9AE}" pid="5" name="MSIP_Label_554146a1-e115-4281-a3c6-52e16550f7b2_SetDate">
    <vt:lpwstr>2022-07-21T08:16:05.3154522Z</vt:lpwstr>
  </property>
  <property fmtid="{D5CDD505-2E9C-101B-9397-08002B2CF9AE}" pid="6" name="MSIP_Label_554146a1-e115-4281-a3c6-52e16550f7b2_Name">
    <vt:lpwstr>uS - Public Access</vt:lpwstr>
  </property>
  <property fmtid="{D5CDD505-2E9C-101B-9397-08002B2CF9AE}" pid="7" name="MSIP_Label_554146a1-e115-4281-a3c6-52e16550f7b2_Application">
    <vt:lpwstr>Microsoft Azure Information Protection</vt:lpwstr>
  </property>
  <property fmtid="{D5CDD505-2E9C-101B-9397-08002B2CF9AE}" pid="8" name="MSIP_Label_554146a1-e115-4281-a3c6-52e16550f7b2_ActionId">
    <vt:lpwstr>8aee1dbf-4483-46e7-9992-f931e297ab56</vt:lpwstr>
  </property>
  <property fmtid="{D5CDD505-2E9C-101B-9397-08002B2CF9AE}" pid="9" name="MSIP_Label_554146a1-e115-4281-a3c6-52e16550f7b2_Extended_MSFT_Method">
    <vt:lpwstr>Automatic</vt:lpwstr>
  </property>
  <property fmtid="{D5CDD505-2E9C-101B-9397-08002B2CF9AE}" pid="10" name="Sensitivity">
    <vt:lpwstr>uS - Public Access</vt:lpwstr>
  </property>
  <property fmtid="{D5CDD505-2E9C-101B-9397-08002B2CF9AE}" pid="11" name="ContentTypeId">
    <vt:lpwstr>0x0101000FDD53EFFE011A4A8D576C797B6345B5</vt:lpwstr>
  </property>
</Properties>
</file>